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5" windowWidth="11925" windowHeight="12210" activeTab="0"/>
  </bookViews>
  <sheets>
    <sheet name="KUĆICE" sheetId="1" r:id="rId1"/>
  </sheets>
  <definedNames>
    <definedName name="_xlnm.Print_Titles" localSheetId="0">'KUĆICE'!$1:$1</definedName>
    <definedName name="MAN">#REF!</definedName>
    <definedName name="PDV">#REF!</definedName>
    <definedName name="_xlnm.Print_Area" localSheetId="0">'KUĆICE'!$A$1:$F$128</definedName>
    <definedName name="Z_A7BAAF64_1768_4629_858B_458E0B0AF5BB_.wvu.PrintArea" localSheetId="0" hidden="1">'KUĆICE'!$A$1:$F$107</definedName>
    <definedName name="Z_A7BAAF64_1768_4629_858B_458E0B0AF5BB_.wvu.Rows" localSheetId="0" hidden="1">'KUĆICE'!#REF!,'KUĆICE'!#REF!,'KUĆICE'!#REF!</definedName>
  </definedNames>
  <calcPr fullCalcOnLoad="1"/>
</workbook>
</file>

<file path=xl/sharedStrings.xml><?xml version="1.0" encoding="utf-8"?>
<sst xmlns="http://schemas.openxmlformats.org/spreadsheetml/2006/main" count="145" uniqueCount="100">
  <si>
    <t>Red.
broj</t>
  </si>
  <si>
    <t>Opis stavke</t>
  </si>
  <si>
    <t>kom</t>
  </si>
  <si>
    <t>Količina</t>
  </si>
  <si>
    <t>Jed. cijena                (kn)</t>
  </si>
  <si>
    <t>Jed
mjere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</si>
  <si>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</si>
  <si>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</si>
  <si>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</si>
  <si>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</si>
  <si>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</si>
  <si>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</si>
  <si>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</si>
  <si>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</si>
  <si>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</si>
  <si>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</si>
  <si>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</si>
  <si>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</si>
  <si>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</si>
  <si>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</si>
  <si>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komplet</t>
  </si>
  <si>
    <t>m2</t>
  </si>
  <si>
    <t>Dobava materijala i izrada montažne konstrukcije kontrolne kućice.</t>
  </si>
  <si>
    <t>Čeličnu konstrukciju je potrebno  zaštititi od korozije pridržavajući se Tehničkog propisa za čelične konstrukcije (NN 112/08, 125/10, 73/12, 136/12).
Na svim dodirnim mjestima čelika s pocinč. profilima obavezno postaviti "IZO" bitumensku traku.</t>
  </si>
  <si>
    <t xml:space="preserve">Čišćenje konstrukcije predviđa se do stupnja čistoće SA 2,5 te radioničkim nanošenjem temeljnog premaza u debljini min 30 μ. Nakon montaže i popravaka oštećenja prvog temeljnog premaza, predviđa se nanošenje drugog temeljnog premaza u debljini min 30 μ. </t>
  </si>
  <si>
    <t>NAPOMENA: Izvedba radova u skladu sa priloženim nacrtima.</t>
  </si>
  <si>
    <t>Otvor Ø40 mm za manipulaciju dizalicama</t>
  </si>
  <si>
    <t>Izvedba podnice kućice.</t>
  </si>
  <si>
    <t>Izvedba toplinske izolacije poda.</t>
  </si>
  <si>
    <t>Dobava i ugradnja mineralne vune debljine 8 cm  (toplinska provodljivost λ=0,04 W/mK), kaširane s gornje strane bitumeniziranim staklenim voalom za toplinsku izolaciju poda. Ugrađuje se između čeličnih profila podne konstrukcije. Obračun po m2 izvedene izolacije.</t>
  </si>
  <si>
    <t>Izvedba podne obloge od ploča vodootporne iverice.</t>
  </si>
  <si>
    <t>Dobava i ugradnja podloge podne obloge od ploča vodootporne iverice debljine 2 cm koja se montira na čeličnu konstrukciju poda nakon postave toplinske izolacije. Obračun po m2 izvedene obloge.</t>
  </si>
  <si>
    <t>Izvedba podne obloge od industrijskog PVC poda.</t>
  </si>
  <si>
    <t>a)</t>
  </si>
  <si>
    <t>b)</t>
  </si>
  <si>
    <t>Podna obloga</t>
  </si>
  <si>
    <t>Kutne letvice</t>
  </si>
  <si>
    <t>m'</t>
  </si>
  <si>
    <t>Izvedba krova kućice.</t>
  </si>
  <si>
    <t>Ojačanja za nosače klima jedinica</t>
  </si>
  <si>
    <t>Izrada, dobava i ugradnja ojačanja za nosače vanjske i unutarnje klima jedinica (krov i vanjska stijena). Sve komplet do potpune gotovosti sa svim materijalom i radom. Obračun po kompletu izvedenog ojačanja.</t>
  </si>
  <si>
    <t>Metalni inox L prag.</t>
  </si>
  <si>
    <t>Dobava i ugradnja metalnog inox L prag profila - u podu na poziciji vrata duljine 90 cm, razvijene širine 12 cm. Obračun po komadu izvedenog praga.</t>
  </si>
  <si>
    <t>Podesive nogice.</t>
  </si>
  <si>
    <t>Dobava i montaža visinski podesivih nogica iz inoxa, radi postavljanja na temeljnu površinu. Obračun po komadu.</t>
  </si>
  <si>
    <t>Stavka obuhvaća sav rad i materijal potreban za izradu otvora za manipulaciju dizalicama uključujući PVC čepove za njihovo zatvaranje.  Obračun po komadu izvedenog otvora.</t>
  </si>
  <si>
    <t>UKUPNO KONTROLNA KUĆICA - POLICIJA:</t>
  </si>
  <si>
    <t>Dobava materijala i izrada vertikalne konstrukcije kućice iz čeličnih profila različitih dimenzija.Svi spojevi su vareni.</t>
  </si>
  <si>
    <t>kg</t>
  </si>
  <si>
    <t>L profil 80*80*8 mm sa uvarenom čeličnom cijevi u punoj visini promjera 60,3 mm debljine stijenke 3,2mm</t>
  </si>
  <si>
    <t>-</t>
  </si>
  <si>
    <t xml:space="preserve">2. </t>
  </si>
  <si>
    <t>Izrada radioničke dokumentacije za izvedbu kontrolne kućice dimenzija 2,5*2,4*3,1 m prije same izvedbe kućice. Radioničku dokumentaciju potrebno dostaviti investitoru ili nadzoru na ovjeru.</t>
  </si>
  <si>
    <t>c)</t>
  </si>
  <si>
    <t>Dobava materijala i izrada horizontalne konstrukcije kućice iz čeličnih profila različitih dimenzija.Svi spojevi su vareni.</t>
  </si>
  <si>
    <t>Z profil 53+60+33mm od čeličnog lima debljine 3mm (gornji nosač).</t>
  </si>
  <si>
    <t>Profil izveden od čeličnog lima debljine 3mm razvijene širine 192mm oblikovanog u obliku slova C sa različitim stranicama (52+107+33mm), (gornji rub otvora).</t>
  </si>
  <si>
    <t>Nosač iz kvadratnih čeličnih cijevi kao nosač radnog pulta koji se vari na donji nosač otvora dimenzija cijevi 30*30*2mm.</t>
  </si>
  <si>
    <t>L profil od čeličnog lima debljine 3mm dimenzija 33*63mm, sastavljaju se dva profila u obliku obrnutog slova T (nosač krovnog panela), RAL 9002.</t>
  </si>
  <si>
    <t>Dobava materijala i izrada konstrukcije poda je iz toplo valjanih čeličnih profila. Okvir poda je iz pravokutnih cijevi 80/120/4 mm, ispuna 80/80/2 mm i 40/80/2 mm. Svi spojevi su vareni. Na kutevima potrebno uvariti čelični lim debljine 3mm oblikovanog u krug promjera 100mm, visina lima 120mm. Na profilima 80/120/4mm potrebno ugraditi matice s unutarnje strane za podesive nogice koje uračunati u cijenu.</t>
  </si>
  <si>
    <t>Izvedba stijenki kućice termo panelima.</t>
  </si>
  <si>
    <t xml:space="preserve">Unutar izvedenih profila čelične konstrukcije kućice, potrebno izvesti ispunu od termo sendvić panela sa ispunom poliuretanom debljine 10 cm u boji prema RAL 9002 sa unutarnje strane. Obračun po m2 uključujući sav potrebna urezivanja kod ugradnje.          </t>
  </si>
  <si>
    <t>Profil izveden od čeličnog lima debljine 3mm razvijene širine 212mm oblikovanog u obliku slova C sa različitim stranicama (72+107+33mm) sa ubačenom kvadratnom cijevi 60*60*3mm varena za lim , (donji rub otvora). Čeličnu cijev potrebno popuniti poliuretanom što uključiti u jediničnu cijenu.</t>
  </si>
  <si>
    <t xml:space="preserve">Čelični lim ispod staklenih stijenki visine cca 90cm, širine cca 250cm, kom 2.          </t>
  </si>
  <si>
    <t xml:space="preserve">Čelični lim ispod staklenih stijenki visine cca 90cm, širine cca 240cm, kom 1.          </t>
  </si>
  <si>
    <t xml:space="preserve">Čelični lim ispod staklenih stijenki visine cca 90cm, širine cca 70cm, kom 2.          </t>
  </si>
  <si>
    <t xml:space="preserve">Čelični lim iznad staklenih stijenki visine cca 60cm, širine cca 250cm, kom 2. Gornji završetak oblikovan u radijusu 100 mm sa pripremom za spoj na krovni lim.          </t>
  </si>
  <si>
    <t xml:space="preserve">Čelični lim iznad staklenih stijenki visine cca 70cm, širine cca 240cm, kom 2. Gornji završetak oblikovan u radijusu 100 mm sa pripremom za spoj na krovni lim.                   </t>
  </si>
  <si>
    <t xml:space="preserve">Čelični lim na kutevima kućice oblikovanog u radijusu 100mm sa okomitim završecima 20mm prema čeličnom profilu stupa, završetkom u radijusu 100mm na spoju sa krovom te pričvršćenim na čelični profil obostrano ljepljivom trakom za vanjske radove. Nakon izvedbe, šupljinu unutar stupa ispuniti poliuretanskom pjenom.  Razvijena širina opšava cca 270mm.    </t>
  </si>
  <si>
    <t>16.</t>
  </si>
  <si>
    <t>Izvedba ukrasnih maski izvedenih od čeličnog pocinčanog lima debljine 1mm bojanog i plastificiranog u RAL 5015. Nakon varenja, spojeve odnosno oštećenja premazati dvokomponentnim epoxy premazom na bazi cinka. Obračun po m2 razvijene površine lima.</t>
  </si>
  <si>
    <t>Izrada, dobava i montaža pokrova kućice preko krovnih panela od čeličnog pocinčanog plastificiranog lima debljine 1,0 mm, boje RAL 5015 kao krovne obloge. U cijenu uračunati izvedbu krovne obloge u dvostrešnom padu nagiba cca 1 % , te sva btvljenja spajanja i izrezivanja. Krovni paneli izvedeni od termo sendvić panela debljine 12 cm. Obračun po m2 kompletno izvedenog krova kućice. U cijenu uračunati termo panele i pokrov od čeličnog lima. Nakon varenja, spojeve odnosno oštećenja premazati dvokomponentnim epoxy premazom na bazi cinka.  Obračun po m2.</t>
  </si>
  <si>
    <t>Podnice kućice su od pocinčanog čeličnog lima debljine 1,0 mm. Lim se postavlja na okvir poda i služi kao nosiva podloga za toplinsku izolaciju. Nakon varenja, spojeve odnosno oštećenja premazati dvokomponentnim epoxy premazom na bazi cinka.  U cijenu uključiti antikorozivnu zaštitu kao čeličnu konstrukciju poda sa vanjske strane, sve brtve, te uzeti u obzir otežavajući rad prilikom montaže, izrezivanja, brtvljenja i spajanja. Obračun po m2 izvedene podnice.</t>
  </si>
  <si>
    <t xml:space="preserve">Završni premaz u crnoj boji RAL 9005 min debljine 200 μ, premaz za zaštitu podvozja kao dugotrajna antikorozivna zaštita na bazi epoxy boja. Prilikom pripreme površina i tehnologije nanošenja pojedinih slojeva zaštite od korozije treba se u svemu pridržavati uputa proizvođača odabranog sustava zaštite, a sve pod nadzorom i kontrolom stručne organizacije. U stavku je uračunata i izrada otvora u podu dimenzija 50x50 cm potrebna za spajanje instalacija te izrada prodora kroz slojeve poda dimenzija 8x12 cm. </t>
  </si>
  <si>
    <t>Obračun komplet konstrukcije po kg sve prema opisu u stavci i nacrtu.</t>
  </si>
  <si>
    <t>Nosač iz kvadratnih čeličnih cijevi na mjestima ugradnje vrata dimenzija 100*20*2mm.</t>
  </si>
  <si>
    <t xml:space="preserve">Završni premaz u plavoj boji RAL 5015 min debljine 200 μ, premaz za zaštitu kao dugotrajna antikorozivna zaštita na bazi epoxy boja. Prilikom pripreme površina i tehnologije nanošenja pojedinih slojeva zaštite od korozije treba se u svemu pridržavati uputa proizvođača odabranog sustava zaštite, a sve pod nadzorom i kontrolom stručne organizacije. </t>
  </si>
  <si>
    <t xml:space="preserve">Završni premaz u plavoj odnosno bijeloj boji (RAL 5015 i RAL 9002) min debljine 200 μ, premaz za zaštitu kao dugotrajna antikorozivna zaštita na bazi epoxy boja. Prilikom pripreme površina i tehnologije nanošenja pojedinih slojeva zaštite od korozije treba se u svemu pridržavati uputa proizvođača odabranog sustava zaštite, a sve pod nadzorom i kontrolom stručne organizacije. </t>
  </si>
  <si>
    <t>Dobava i ugradnja podne obloge na prethodno pripremljenu podlogu prema uputi proizvođača. Podna obloga je od industrijskog PVC poda u trakama debljine 2mm. Prije postave podne obloge prekontrolirati podnu površinu. Podloga mora biti suha, čvrsta i ravna. Unutar podne plohe ostaviti otvor veličine 50x50 cm za dovod instalacija na mjestu dovoda instalacija ispod kabine. Poklopac otvora izvesti završno kao i obloga poda. Poklopac i okvir otvora je od čeličnih limova i profila antikorozivno zaštićen sa upuštenom ručicom za podizanje. Rubove poklopca zaštiti metalnim lajsnama. U stavku uključiti sav materijal i rad pod otežanim uvjetima, te kutne pokrivne al letvice srebrne boje, visine 2 cm.   Obračun po m2 izvedene obloge/m ugrađenih letvica.</t>
  </si>
  <si>
    <t>Ostakljena vanjska aluminijska stijena kućice 220 x 150 cm</t>
  </si>
  <si>
    <t>Ostakljena vanjska stijena kućice 230 x 150 cm</t>
  </si>
  <si>
    <t xml:space="preserve">Izrada, dobava i montaža ostakljene vanjske stijene kućice, ukupne veličine 230 x 150 cm. Stijena je iz al profila sa prekinutim toplinskim mostom u boji RAL 5015.   </t>
  </si>
  <si>
    <t>Izrada, dobava i montaža ostakljene vanjske stijene kućice ukupne veličine 220 x 150 cm. Stijena je iz al profila sa prekinutim toplinskim mostom u boji prema RAL 5015.  Ostakljenje je fiksno, kaljenim izo staklom u low-e izvedbi, debljine 6+18+6 mm,  sa zatamnjenjem radi sprečavanja pogleda. Obračun po komadu izvedene stijene.</t>
  </si>
  <si>
    <t>Ostakljenje je fiksno, kaljenim izo staklom u low-e izvedbi, debljine 6+18+6 mm,  sa zatamnjenjem radi sprečavanja pogleda. Unutar ostakljene plohe (pri dnu) treba izraditi klizni prozor 45 x 30 cm sa kugličnim vodilicama, ostakljen laminiranim kaljenim staklom 4+4 mm. Otvor prozora zaštiti lajsnama iz inox lima debljine 1,0 mm oblika slova "U". Vodilice su na posebnoj potkonstrukciji pričvršćenoj za opšavne lajsne otvora i osnovno ostakljenje. U stavku uračunati sve elemente i bravicu, komplet do potpune gotovosti. Obračun po komadu izvedene stijene.</t>
  </si>
  <si>
    <t>Ulazna vrata 90 x 225 cm i dva klizna prozorčića 60 x 150 cm.</t>
  </si>
  <si>
    <t>Izrada, dobava i montaža jednokrilnih zaokretnih djelomično ostakljenih vrata i dva klizna prozora. Vrata dimenzija  90 x 225 cm i dva klizna prozora (donja polovica visine kliže prema gore) dimenzija 60 x 150 cm. Stijena je iz al profila sa prekinutim toplinskim mostom u boji prema RAL 5015. Ostakljenje vrata, kaljenim izo staklom u low-e izvedbi, debljine 6+18+6 mm,  sa zatamnjenjem radi sprečavanja pogleda. Ostakljenje kliznih dijelova prozora je lamistal staklo 4+4 mm. Kliznih prozori moraju imati ugrađene utege za kontrolirano podizanje/spuštanje ugrađene u posebne skrivene vodilice sa unutarnje strane kućice. Puni dio vratnog krila je od termo sendvić panela min debljine 3 cm s vanjske strane obložen čeličnim pocinčanim plastificiranim limom debljine 1,5 mm kao i ostale pune plohe RAL 5015.       Uw≤1,30W/m2K
Ug≤1,1 W/m2K
Uf≤ 3,05W/m2K</t>
  </si>
  <si>
    <t>U stavku uračunati opšave, okapnice, brtve, cilindar bravu sa tri ključa i sav materijal i rad do potpune gotovosti, te gornji zupčasti zatvarač vrata s polugom tj. pumpom sa kočionom rukom - mehanizam mora imati mogućnost blokade pod kutem od 0-150°.  Obračun po kompletu koji uključuje vrata i dva klizna prozora.</t>
  </si>
  <si>
    <t xml:space="preserve">Ukupno     [kn] </t>
  </si>
  <si>
    <t>R E K A P I T U L A C I J A</t>
  </si>
  <si>
    <t>PDV</t>
  </si>
  <si>
    <t xml:space="preserve">SVEUKUPNO </t>
  </si>
  <si>
    <t>UKUPNO KONTROLNE KUĆICE</t>
  </si>
  <si>
    <t>Mjesto i datum:</t>
  </si>
  <si>
    <t>_______________________</t>
  </si>
  <si>
    <t>M.P.</t>
  </si>
  <si>
    <t>________________________________</t>
  </si>
  <si>
    <t>Ovjerava ovlaštena osoba ponuditelja</t>
  </si>
  <si>
    <t>(ime i prezime, potpis)</t>
  </si>
  <si>
    <t xml:space="preserve">1. TROŠKOVNIK-KONTROLNA KUĆICA - POLICIJA </t>
  </si>
  <si>
    <t>1. UKUPNO KONTROLNE KUĆICE POLICIJE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</si>
</sst>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0.0"/>
    <numFmt numFmtId="173" formatCode="0.000"/>
    <numFmt numFmtId="174" formatCode="#,##0.0"/>
    <numFmt numFmtId="175" formatCode="0.0000"/>
    <numFmt numFmtId="176" formatCode="#,##0.00\ _k_n"/>
    <numFmt numFmtId="177" formatCode="#,##0.00\ &quot;kn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.##0.00\ _k_n"/>
    <numFmt numFmtId="182" formatCode="#,##0.0\ _k_n"/>
    <numFmt numFmtId="183" formatCode="#.##0.0\ _k_n"/>
    <numFmt numFmtId="184" formatCode="#.##0.000\ _k_n"/>
    <numFmt numFmtId="185" formatCode="#.##0.0000\ _k_n"/>
    <numFmt numFmtId="186" formatCode="#.##0.00000\ _k_n"/>
    <numFmt numFmtId="187" formatCode="#.##0.\ _k_n"/>
    <numFmt numFmtId="188" formatCode="#,##0.000\ _k_n"/>
    <numFmt numFmtId="189" formatCode="#.##.\ _k_⵮;"/>
    <numFmt numFmtId="190" formatCode="[$€-2]\ #,##0.00_);[Red]\([$€-2]\ #,##0.00\)"/>
    <numFmt numFmtId="191" formatCode="&quot;Da&quot;;&quot;Da&quot;;&quot;Ne&quot;"/>
    <numFmt numFmtId="192" formatCode="&quot;Uključeno&quot;;&quot;Uključeno&quot;;&quot;Isključeno&quot;"/>
    <numFmt numFmtId="193" formatCode="[$¥€-2]\ #,##0.00_);[Red]\([$€-2]\ #,##0.00\)"/>
  </numFmts>
  <fonts count="51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9"/>
      <name val="Arial CE"/>
      <family val="0"/>
    </font>
    <font>
      <sz val="9"/>
      <name val="Arial CE"/>
      <family val="2"/>
    </font>
    <font>
      <sz val="9"/>
      <name val="Arial"/>
      <family val="2"/>
    </font>
    <font>
      <sz val="9"/>
      <name val="CRO_Dutch-Normal"/>
      <family val="0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6" fillId="8" borderId="0" applyNumberFormat="0" applyFon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21" borderId="1" applyNumberFormat="0" applyFont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6" fillId="29" borderId="2" applyNumberFormat="0" applyAlignment="0" applyProtection="0"/>
    <xf numFmtId="0" fontId="37" fillId="29" borderId="3" applyNumberFormat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5" fillId="32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3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/>
      <protection/>
    </xf>
    <xf numFmtId="4" fontId="9" fillId="0" borderId="0" xfId="0" applyNumberFormat="1" applyFont="1" applyBorder="1" applyAlignment="1" applyProtection="1">
      <alignment horizontal="center"/>
      <protection/>
    </xf>
    <xf numFmtId="176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176" fontId="1" fillId="0" borderId="0" xfId="0" applyNumberFormat="1" applyFont="1" applyBorder="1" applyAlignment="1" applyProtection="1">
      <alignment horizontal="left"/>
      <protection/>
    </xf>
    <xf numFmtId="176" fontId="8" fillId="0" borderId="0" xfId="0" applyNumberFormat="1" applyFont="1" applyBorder="1" applyAlignment="1" applyProtection="1">
      <alignment horizontal="left"/>
      <protection/>
    </xf>
    <xf numFmtId="176" fontId="8" fillId="0" borderId="0" xfId="0" applyNumberFormat="1" applyFont="1" applyBorder="1" applyAlignment="1" applyProtection="1">
      <alignment horizontal="center"/>
      <protection/>
    </xf>
    <xf numFmtId="4" fontId="8" fillId="0" borderId="0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justify" vertical="justify" wrapText="1"/>
      <protection/>
    </xf>
    <xf numFmtId="4" fontId="9" fillId="0" borderId="0" xfId="0" applyNumberFormat="1" applyFont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Font="1" applyAlignment="1" applyProtection="1">
      <alignment horizontal="justify" vertical="center"/>
      <protection/>
    </xf>
    <xf numFmtId="4" fontId="9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176" fontId="9" fillId="0" borderId="0" xfId="0" applyNumberFormat="1" applyFont="1" applyFill="1" applyBorder="1" applyAlignment="1" applyProtection="1">
      <alignment horizontal="center"/>
      <protection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176" fontId="8" fillId="0" borderId="11" xfId="0" applyNumberFormat="1" applyFont="1" applyFill="1" applyBorder="1" applyAlignment="1" applyProtection="1">
      <alignment horizontal="center" vertical="center"/>
      <protection/>
    </xf>
    <xf numFmtId="182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Alignment="1" applyProtection="1">
      <alignment horizontal="left" vertical="top"/>
      <protection/>
    </xf>
    <xf numFmtId="0" fontId="10" fillId="0" borderId="0" xfId="0" applyFont="1" applyAlignment="1" applyProtection="1">
      <alignment/>
      <protection/>
    </xf>
    <xf numFmtId="4" fontId="10" fillId="0" borderId="0" xfId="0" applyNumberFormat="1" applyFont="1" applyAlignment="1" applyProtection="1">
      <alignment horizontal="center"/>
      <protection/>
    </xf>
    <xf numFmtId="176" fontId="10" fillId="0" borderId="0" xfId="0" applyNumberFormat="1" applyFont="1" applyAlignment="1" applyProtection="1">
      <alignment horizontal="center"/>
      <protection/>
    </xf>
    <xf numFmtId="176" fontId="10" fillId="0" borderId="0" xfId="0" applyNumberFormat="1" applyFont="1" applyFill="1" applyAlignment="1" applyProtection="1">
      <alignment vertical="top"/>
      <protection/>
    </xf>
    <xf numFmtId="0" fontId="10" fillId="0" borderId="0" xfId="0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lef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 vertical="top" wrapText="1"/>
      <protection/>
    </xf>
    <xf numFmtId="176" fontId="9" fillId="0" borderId="0" xfId="0" applyNumberFormat="1" applyFont="1" applyBorder="1" applyAlignment="1" applyProtection="1">
      <alignment horizontal="left" wrapText="1"/>
      <protection/>
    </xf>
    <xf numFmtId="176" fontId="2" fillId="0" borderId="0" xfId="0" applyNumberFormat="1" applyFont="1" applyBorder="1" applyAlignment="1" applyProtection="1">
      <alignment horizontal="left" vertical="top"/>
      <protection/>
    </xf>
    <xf numFmtId="176" fontId="9" fillId="0" borderId="0" xfId="0" applyNumberFormat="1" applyFont="1" applyBorder="1" applyAlignment="1" applyProtection="1">
      <alignment horizontal="center" vertical="top"/>
      <protection locked="0"/>
    </xf>
    <xf numFmtId="176" fontId="9" fillId="0" borderId="0" xfId="0" applyNumberFormat="1" applyFont="1" applyBorder="1" applyAlignment="1" applyProtection="1">
      <alignment horizontal="center" vertical="top"/>
      <protection/>
    </xf>
    <xf numFmtId="4" fontId="50" fillId="0" borderId="0" xfId="0" applyNumberFormat="1" applyFont="1" applyBorder="1" applyAlignment="1" applyProtection="1">
      <alignment horizontal="center" vertical="top"/>
      <protection/>
    </xf>
    <xf numFmtId="0" fontId="13" fillId="0" borderId="0" xfId="0" applyFont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/>
      <protection/>
    </xf>
    <xf numFmtId="4" fontId="12" fillId="0" borderId="12" xfId="0" applyNumberFormat="1" applyFont="1" applyBorder="1" applyAlignment="1" applyProtection="1">
      <alignment horizontal="center"/>
      <protection/>
    </xf>
    <xf numFmtId="176" fontId="12" fillId="0" borderId="12" xfId="0" applyNumberFormat="1" applyFont="1" applyBorder="1" applyAlignment="1" applyProtection="1">
      <alignment horizontal="center"/>
      <protection/>
    </xf>
    <xf numFmtId="176" fontId="13" fillId="0" borderId="0" xfId="0" applyNumberFormat="1" applyFont="1" applyAlignment="1" applyProtection="1">
      <alignment horizontal="center"/>
      <protection/>
    </xf>
    <xf numFmtId="0" fontId="13" fillId="0" borderId="13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/>
      <protection/>
    </xf>
    <xf numFmtId="4" fontId="13" fillId="0" borderId="13" xfId="0" applyNumberFormat="1" applyFont="1" applyBorder="1" applyAlignment="1" applyProtection="1">
      <alignment horizontal="center"/>
      <protection/>
    </xf>
    <xf numFmtId="176" fontId="13" fillId="0" borderId="13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" fontId="14" fillId="0" borderId="0" xfId="0" applyNumberFormat="1" applyFont="1" applyAlignment="1" applyProtection="1">
      <alignment horizontal="center"/>
      <protection/>
    </xf>
    <xf numFmtId="176" fontId="14" fillId="0" borderId="0" xfId="0" applyNumberFormat="1" applyFont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horizontal="left" wrapText="1"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3-pitanje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3" xfId="53"/>
    <cellStyle name="Normal_P5 i P15 - Rekapitulacija trošk." xfId="54"/>
    <cellStyle name="Normalno 2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="115" zoomScaleNormal="115" zoomScaleSheetLayoutView="115" workbookViewId="0" topLeftCell="A1">
      <selection activeCell="E101" sqref="E101"/>
    </sheetView>
  </sheetViews>
  <sheetFormatPr defaultColWidth="11.421875" defaultRowHeight="12.75"/>
  <cols>
    <col min="1" max="1" width="6.00390625" style="30" customWidth="1"/>
    <col min="2" max="2" width="45.8515625" style="31" customWidth="1"/>
    <col min="3" max="3" width="9.8515625" style="43" customWidth="1"/>
    <col min="4" max="4" width="10.28125" style="32" customWidth="1"/>
    <col min="5" max="5" width="12.00390625" style="33" customWidth="1"/>
    <col min="6" max="6" width="16.421875" style="33" customWidth="1"/>
    <col min="7" max="7" width="45.8515625" style="34" customWidth="1"/>
    <col min="8" max="8" width="12.7109375" style="35" bestFit="1" customWidth="1"/>
    <col min="9" max="16384" width="11.421875" style="35" customWidth="1"/>
  </cols>
  <sheetData>
    <row r="1" spans="1:7" s="6" customFormat="1" ht="24">
      <c r="A1" s="1" t="s">
        <v>0</v>
      </c>
      <c r="B1" s="2" t="s">
        <v>1</v>
      </c>
      <c r="C1" s="37" t="s">
        <v>5</v>
      </c>
      <c r="D1" s="3" t="s">
        <v>3</v>
      </c>
      <c r="E1" s="4" t="s">
        <v>4</v>
      </c>
      <c r="F1" s="4" t="s">
        <v>87</v>
      </c>
      <c r="G1" s="5"/>
    </row>
    <row r="2" spans="1:7" s="11" customFormat="1" ht="12">
      <c r="A2" s="7"/>
      <c r="B2" s="8"/>
      <c r="C2" s="38"/>
      <c r="D2" s="9"/>
      <c r="E2" s="10"/>
      <c r="F2" s="10"/>
      <c r="G2" s="5"/>
    </row>
    <row r="3" spans="1:7" s="11" customFormat="1" ht="12.75">
      <c r="A3" s="12" t="s">
        <v>98</v>
      </c>
      <c r="B3" s="13"/>
      <c r="C3" s="14"/>
      <c r="D3" s="15"/>
      <c r="E3" s="14"/>
      <c r="F3" s="14"/>
      <c r="G3" s="16"/>
    </row>
    <row r="4" spans="1:7" s="11" customFormat="1" ht="12.75">
      <c r="A4" s="12"/>
      <c r="B4" s="13"/>
      <c r="C4" s="14"/>
      <c r="D4" s="15"/>
      <c r="E4" s="14"/>
      <c r="F4" s="14"/>
      <c r="G4" s="16"/>
    </row>
    <row r="5" spans="1:7" s="11" customFormat="1" ht="12.75">
      <c r="A5" s="12"/>
      <c r="B5" s="64" t="s">
        <v>25</v>
      </c>
      <c r="C5" s="64"/>
      <c r="D5" s="64"/>
      <c r="E5" s="64"/>
      <c r="F5" s="14"/>
      <c r="G5" s="16"/>
    </row>
    <row r="6" spans="1:7" s="11" customFormat="1" ht="12.75">
      <c r="A6" s="12"/>
      <c r="B6" s="13"/>
      <c r="C6" s="14"/>
      <c r="D6" s="15"/>
      <c r="E6" s="14"/>
      <c r="F6" s="14"/>
      <c r="G6" s="16"/>
    </row>
    <row r="7" spans="1:7" s="11" customFormat="1" ht="12.75">
      <c r="A7" s="12"/>
      <c r="B7" s="36"/>
      <c r="C7" s="36"/>
      <c r="D7" s="36"/>
      <c r="E7" s="36"/>
      <c r="F7" s="14"/>
      <c r="G7" s="16"/>
    </row>
    <row r="8" spans="1:7" s="11" customFormat="1" ht="48">
      <c r="A8" s="46" t="s">
        <v>6</v>
      </c>
      <c r="B8" s="45" t="s">
        <v>52</v>
      </c>
      <c r="C8" s="39" t="s">
        <v>20</v>
      </c>
      <c r="D8" s="18">
        <v>1</v>
      </c>
      <c r="E8" s="47"/>
      <c r="F8" s="5">
        <f>D8*E8</f>
        <v>0</v>
      </c>
      <c r="G8" s="16"/>
    </row>
    <row r="9" spans="1:7" s="11" customFormat="1" ht="12.75">
      <c r="A9" s="12"/>
      <c r="B9" s="13"/>
      <c r="C9" s="14"/>
      <c r="D9" s="15"/>
      <c r="E9" s="14"/>
      <c r="F9" s="14"/>
      <c r="G9" s="16"/>
    </row>
    <row r="10" spans="1:7" s="11" customFormat="1" ht="24">
      <c r="A10" s="7" t="s">
        <v>51</v>
      </c>
      <c r="B10" s="17" t="s">
        <v>22</v>
      </c>
      <c r="C10" s="39"/>
      <c r="D10" s="18"/>
      <c r="E10" s="47"/>
      <c r="F10" s="5">
        <f>D10*E10</f>
        <v>0</v>
      </c>
      <c r="G10" s="16"/>
    </row>
    <row r="11" spans="1:7" s="11" customFormat="1" ht="12.75">
      <c r="A11" s="12"/>
      <c r="B11" s="13"/>
      <c r="C11" s="14"/>
      <c r="D11" s="15"/>
      <c r="E11" s="14"/>
      <c r="F11" s="14"/>
      <c r="G11" s="16"/>
    </row>
    <row r="12" spans="1:7" s="11" customFormat="1" ht="96">
      <c r="A12" s="7" t="s">
        <v>33</v>
      </c>
      <c r="B12" s="17" t="s">
        <v>59</v>
      </c>
      <c r="C12" s="39" t="s">
        <v>48</v>
      </c>
      <c r="D12" s="18">
        <v>195</v>
      </c>
      <c r="E12" s="47"/>
      <c r="F12" s="5">
        <f>D12*E12</f>
        <v>0</v>
      </c>
      <c r="G12" s="16"/>
    </row>
    <row r="13" spans="1:7" s="11" customFormat="1" ht="60">
      <c r="A13" s="7"/>
      <c r="B13" s="17" t="s">
        <v>23</v>
      </c>
      <c r="C13" s="39"/>
      <c r="D13" s="18"/>
      <c r="E13" s="47"/>
      <c r="F13" s="5"/>
      <c r="G13" s="16"/>
    </row>
    <row r="14" spans="1:7" s="11" customFormat="1" ht="60">
      <c r="A14" s="7"/>
      <c r="B14" s="17" t="s">
        <v>24</v>
      </c>
      <c r="C14" s="39"/>
      <c r="D14" s="18"/>
      <c r="E14" s="47"/>
      <c r="F14" s="5"/>
      <c r="G14" s="16"/>
    </row>
    <row r="15" spans="1:7" s="11" customFormat="1" ht="120">
      <c r="A15" s="7"/>
      <c r="B15" s="17" t="s">
        <v>73</v>
      </c>
      <c r="C15" s="39"/>
      <c r="D15" s="18"/>
      <c r="E15" s="47"/>
      <c r="F15" s="5"/>
      <c r="G15" s="16"/>
    </row>
    <row r="16" spans="1:7" s="11" customFormat="1" ht="24">
      <c r="A16" s="7"/>
      <c r="B16" s="17" t="s">
        <v>74</v>
      </c>
      <c r="C16" s="39"/>
      <c r="D16" s="18"/>
      <c r="E16" s="47"/>
      <c r="F16" s="5"/>
      <c r="G16" s="16"/>
    </row>
    <row r="17" spans="1:7" s="11" customFormat="1" ht="12">
      <c r="A17" s="7"/>
      <c r="B17" s="17"/>
      <c r="C17" s="39"/>
      <c r="D17" s="18"/>
      <c r="E17" s="47"/>
      <c r="F17" s="5"/>
      <c r="G17" s="16"/>
    </row>
    <row r="18" spans="1:7" s="11" customFormat="1" ht="12.75">
      <c r="A18" s="12"/>
      <c r="B18" s="13"/>
      <c r="C18" s="14"/>
      <c r="D18" s="15"/>
      <c r="E18" s="14"/>
      <c r="F18" s="14"/>
      <c r="G18" s="16"/>
    </row>
    <row r="19" spans="1:7" s="11" customFormat="1" ht="25.5" customHeight="1">
      <c r="A19" s="7" t="s">
        <v>34</v>
      </c>
      <c r="B19" s="17" t="s">
        <v>47</v>
      </c>
      <c r="C19" s="39"/>
      <c r="D19" s="18"/>
      <c r="E19" s="47"/>
      <c r="F19" s="5"/>
      <c r="G19" s="16"/>
    </row>
    <row r="20" spans="1:7" s="11" customFormat="1" ht="25.5" customHeight="1">
      <c r="A20" s="44" t="s">
        <v>50</v>
      </c>
      <c r="B20" s="17" t="s">
        <v>49</v>
      </c>
      <c r="C20" s="39" t="s">
        <v>48</v>
      </c>
      <c r="D20" s="18">
        <v>220</v>
      </c>
      <c r="E20" s="47"/>
      <c r="F20" s="5">
        <f>D20*E20</f>
        <v>0</v>
      </c>
      <c r="G20" s="16"/>
    </row>
    <row r="21" spans="1:7" s="11" customFormat="1" ht="25.5" customHeight="1">
      <c r="A21" s="44" t="s">
        <v>50</v>
      </c>
      <c r="B21" s="17" t="s">
        <v>75</v>
      </c>
      <c r="C21" s="39" t="s">
        <v>48</v>
      </c>
      <c r="D21" s="18">
        <v>20</v>
      </c>
      <c r="E21" s="47"/>
      <c r="F21" s="5">
        <f>D21*E21</f>
        <v>0</v>
      </c>
      <c r="G21" s="16"/>
    </row>
    <row r="22" spans="1:7" s="11" customFormat="1" ht="60">
      <c r="A22" s="7"/>
      <c r="B22" s="17" t="s">
        <v>23</v>
      </c>
      <c r="C22" s="39"/>
      <c r="D22" s="18"/>
      <c r="E22" s="47"/>
      <c r="F22" s="5"/>
      <c r="G22" s="16"/>
    </row>
    <row r="23" spans="1:7" s="11" customFormat="1" ht="60">
      <c r="A23" s="7"/>
      <c r="B23" s="17" t="s">
        <v>24</v>
      </c>
      <c r="C23" s="39"/>
      <c r="D23" s="18"/>
      <c r="E23" s="47"/>
      <c r="F23" s="5"/>
      <c r="G23" s="16"/>
    </row>
    <row r="24" spans="1:7" s="11" customFormat="1" ht="84">
      <c r="A24" s="7"/>
      <c r="B24" s="17" t="s">
        <v>76</v>
      </c>
      <c r="C24" s="39"/>
      <c r="D24" s="18"/>
      <c r="E24" s="47"/>
      <c r="F24" s="5"/>
      <c r="G24" s="16"/>
    </row>
    <row r="25" spans="1:7" s="11" customFormat="1" ht="24">
      <c r="A25" s="7"/>
      <c r="B25" s="17" t="s">
        <v>74</v>
      </c>
      <c r="C25" s="39"/>
      <c r="D25" s="18"/>
      <c r="E25" s="47"/>
      <c r="F25" s="5"/>
      <c r="G25" s="16"/>
    </row>
    <row r="26" spans="1:7" s="11" customFormat="1" ht="12">
      <c r="A26" s="7"/>
      <c r="B26" s="17"/>
      <c r="C26" s="39"/>
      <c r="D26" s="18"/>
      <c r="E26" s="47"/>
      <c r="F26" s="5"/>
      <c r="G26" s="16"/>
    </row>
    <row r="27" spans="1:7" s="11" customFormat="1" ht="12.75">
      <c r="A27" s="12"/>
      <c r="B27" s="13"/>
      <c r="C27" s="14"/>
      <c r="D27" s="15"/>
      <c r="E27" s="14"/>
      <c r="F27" s="14"/>
      <c r="G27" s="16"/>
    </row>
    <row r="28" spans="1:7" s="11" customFormat="1" ht="36">
      <c r="A28" s="7" t="s">
        <v>53</v>
      </c>
      <c r="B28" s="17" t="s">
        <v>54</v>
      </c>
      <c r="C28" s="39"/>
      <c r="D28" s="18"/>
      <c r="E28" s="47"/>
      <c r="F28" s="5"/>
      <c r="G28" s="16"/>
    </row>
    <row r="29" spans="1:7" s="11" customFormat="1" ht="25.5" customHeight="1">
      <c r="A29" s="44" t="s">
        <v>50</v>
      </c>
      <c r="B29" s="17" t="s">
        <v>55</v>
      </c>
      <c r="C29" s="39" t="s">
        <v>48</v>
      </c>
      <c r="D29" s="18">
        <v>45</v>
      </c>
      <c r="E29" s="47"/>
      <c r="F29" s="5">
        <f>D29*E29</f>
        <v>0</v>
      </c>
      <c r="G29" s="16"/>
    </row>
    <row r="30" spans="1:7" s="11" customFormat="1" ht="36">
      <c r="A30" s="44" t="s">
        <v>50</v>
      </c>
      <c r="B30" s="17" t="s">
        <v>58</v>
      </c>
      <c r="C30" s="39" t="s">
        <v>48</v>
      </c>
      <c r="D30" s="18">
        <v>15</v>
      </c>
      <c r="E30" s="47"/>
      <c r="F30" s="5">
        <f>D30*E30</f>
        <v>0</v>
      </c>
      <c r="G30" s="16"/>
    </row>
    <row r="31" spans="1:7" s="11" customFormat="1" ht="72">
      <c r="A31" s="44" t="s">
        <v>50</v>
      </c>
      <c r="B31" s="17" t="s">
        <v>62</v>
      </c>
      <c r="C31" s="39" t="s">
        <v>48</v>
      </c>
      <c r="D31" s="18">
        <v>105</v>
      </c>
      <c r="E31" s="47"/>
      <c r="F31" s="5">
        <f>D31*E31</f>
        <v>0</v>
      </c>
      <c r="G31" s="16"/>
    </row>
    <row r="32" spans="1:7" s="11" customFormat="1" ht="36">
      <c r="A32" s="44" t="s">
        <v>50</v>
      </c>
      <c r="B32" s="17" t="s">
        <v>56</v>
      </c>
      <c r="C32" s="39" t="s">
        <v>48</v>
      </c>
      <c r="D32" s="18">
        <v>50</v>
      </c>
      <c r="E32" s="47"/>
      <c r="F32" s="5">
        <f>D32*E32</f>
        <v>0</v>
      </c>
      <c r="G32" s="16"/>
    </row>
    <row r="33" spans="1:7" s="11" customFormat="1" ht="36">
      <c r="A33" s="44" t="s">
        <v>50</v>
      </c>
      <c r="B33" s="17" t="s">
        <v>57</v>
      </c>
      <c r="C33" s="39" t="s">
        <v>48</v>
      </c>
      <c r="D33" s="18">
        <v>20</v>
      </c>
      <c r="E33" s="47"/>
      <c r="F33" s="5">
        <f>D33*E33</f>
        <v>0</v>
      </c>
      <c r="G33" s="16"/>
    </row>
    <row r="34" spans="1:7" s="11" customFormat="1" ht="60">
      <c r="A34" s="7"/>
      <c r="B34" s="17" t="s">
        <v>23</v>
      </c>
      <c r="C34" s="39"/>
      <c r="D34" s="18"/>
      <c r="E34" s="47"/>
      <c r="F34" s="5"/>
      <c r="G34" s="16"/>
    </row>
    <row r="35" spans="1:7" s="11" customFormat="1" ht="60">
      <c r="A35" s="7"/>
      <c r="B35" s="17" t="s">
        <v>24</v>
      </c>
      <c r="C35" s="39"/>
      <c r="D35" s="18"/>
      <c r="E35" s="47"/>
      <c r="F35" s="5"/>
      <c r="G35" s="16"/>
    </row>
    <row r="36" spans="1:7" s="11" customFormat="1" ht="84">
      <c r="A36" s="7"/>
      <c r="B36" s="17" t="s">
        <v>77</v>
      </c>
      <c r="C36" s="39"/>
      <c r="D36" s="18"/>
      <c r="E36" s="47"/>
      <c r="F36" s="5"/>
      <c r="G36" s="16"/>
    </row>
    <row r="37" spans="1:7" s="11" customFormat="1" ht="24">
      <c r="A37" s="7"/>
      <c r="B37" s="17" t="s">
        <v>74</v>
      </c>
      <c r="C37" s="39"/>
      <c r="D37" s="18"/>
      <c r="E37" s="47"/>
      <c r="F37" s="5"/>
      <c r="G37" s="16"/>
    </row>
    <row r="38" spans="1:7" s="11" customFormat="1" ht="12">
      <c r="A38" s="7"/>
      <c r="B38" s="17"/>
      <c r="C38" s="39"/>
      <c r="D38" s="18"/>
      <c r="E38" s="47"/>
      <c r="F38" s="5"/>
      <c r="G38" s="16"/>
    </row>
    <row r="39" spans="1:7" s="11" customFormat="1" ht="12">
      <c r="A39" s="7"/>
      <c r="B39" s="17"/>
      <c r="C39" s="39"/>
      <c r="D39" s="18"/>
      <c r="E39" s="47"/>
      <c r="F39" s="5">
        <f>D39*E39</f>
        <v>0</v>
      </c>
      <c r="G39" s="16"/>
    </row>
    <row r="40" spans="1:7" s="11" customFormat="1" ht="12">
      <c r="A40" s="7" t="s">
        <v>7</v>
      </c>
      <c r="B40" s="17" t="s">
        <v>26</v>
      </c>
      <c r="C40" s="39" t="s">
        <v>2</v>
      </c>
      <c r="D40" s="18">
        <v>4</v>
      </c>
      <c r="E40" s="47"/>
      <c r="F40" s="5">
        <f>D40*E40</f>
        <v>0</v>
      </c>
      <c r="G40" s="16"/>
    </row>
    <row r="41" spans="1:7" s="11" customFormat="1" ht="48">
      <c r="A41" s="7"/>
      <c r="B41" s="17" t="s">
        <v>45</v>
      </c>
      <c r="C41" s="39"/>
      <c r="D41" s="18"/>
      <c r="E41" s="47"/>
      <c r="F41" s="5">
        <f>D41*E41</f>
        <v>0</v>
      </c>
      <c r="G41" s="16"/>
    </row>
    <row r="42" spans="1:7" s="11" customFormat="1" ht="12">
      <c r="A42" s="7"/>
      <c r="B42" s="17"/>
      <c r="C42" s="39"/>
      <c r="D42" s="18"/>
      <c r="E42" s="47"/>
      <c r="F42" s="5"/>
      <c r="G42" s="16"/>
    </row>
    <row r="43" spans="1:7" s="11" customFormat="1" ht="12">
      <c r="A43" s="7"/>
      <c r="B43" s="17"/>
      <c r="C43" s="39"/>
      <c r="D43" s="18"/>
      <c r="E43" s="47"/>
      <c r="F43" s="5">
        <f>D43*E43</f>
        <v>0</v>
      </c>
      <c r="G43" s="16"/>
    </row>
    <row r="44" spans="1:7" s="11" customFormat="1" ht="12">
      <c r="A44" s="7" t="s">
        <v>8</v>
      </c>
      <c r="B44" s="17" t="s">
        <v>27</v>
      </c>
      <c r="C44" s="39" t="s">
        <v>21</v>
      </c>
      <c r="D44" s="18">
        <v>6</v>
      </c>
      <c r="E44" s="47"/>
      <c r="F44" s="5">
        <f>D44*E44</f>
        <v>0</v>
      </c>
      <c r="G44" s="16"/>
    </row>
    <row r="45" spans="1:7" s="11" customFormat="1" ht="108">
      <c r="A45" s="7"/>
      <c r="B45" s="17" t="s">
        <v>72</v>
      </c>
      <c r="C45" s="39"/>
      <c r="D45" s="18"/>
      <c r="E45" s="47"/>
      <c r="F45" s="5">
        <f>D45*E45</f>
        <v>0</v>
      </c>
      <c r="G45" s="16"/>
    </row>
    <row r="46" spans="1:7" s="11" customFormat="1" ht="12">
      <c r="A46" s="7"/>
      <c r="B46" s="17"/>
      <c r="C46" s="39"/>
      <c r="D46" s="18"/>
      <c r="E46" s="47"/>
      <c r="F46" s="5"/>
      <c r="G46" s="16"/>
    </row>
    <row r="47" spans="1:7" s="11" customFormat="1" ht="12">
      <c r="A47" s="7"/>
      <c r="B47" s="17"/>
      <c r="C47" s="39"/>
      <c r="D47" s="18"/>
      <c r="E47" s="47"/>
      <c r="F47" s="5">
        <f>D47*E47</f>
        <v>0</v>
      </c>
      <c r="G47" s="16"/>
    </row>
    <row r="48" spans="1:7" s="11" customFormat="1" ht="12">
      <c r="A48" s="7" t="s">
        <v>9</v>
      </c>
      <c r="B48" s="17" t="s">
        <v>28</v>
      </c>
      <c r="C48" s="39" t="s">
        <v>21</v>
      </c>
      <c r="D48" s="18">
        <v>6</v>
      </c>
      <c r="E48" s="47"/>
      <c r="F48" s="5">
        <f>D48*E48</f>
        <v>0</v>
      </c>
      <c r="G48" s="16"/>
    </row>
    <row r="49" spans="1:7" s="11" customFormat="1" ht="60">
      <c r="A49" s="7"/>
      <c r="B49" s="17" t="s">
        <v>29</v>
      </c>
      <c r="C49" s="39"/>
      <c r="D49" s="18"/>
      <c r="E49" s="47"/>
      <c r="F49" s="5">
        <f>D49*E49</f>
        <v>0</v>
      </c>
      <c r="G49" s="16"/>
    </row>
    <row r="50" spans="1:7" s="11" customFormat="1" ht="12">
      <c r="A50" s="7"/>
      <c r="B50" s="17"/>
      <c r="C50" s="39"/>
      <c r="D50" s="18"/>
      <c r="E50" s="47"/>
      <c r="F50" s="5">
        <f>D50*E50</f>
        <v>0</v>
      </c>
      <c r="G50" s="16"/>
    </row>
    <row r="51" spans="1:7" s="11" customFormat="1" ht="12">
      <c r="A51" s="7"/>
      <c r="B51" s="17"/>
      <c r="C51" s="39"/>
      <c r="D51" s="18"/>
      <c r="E51" s="47"/>
      <c r="F51" s="5"/>
      <c r="G51" s="16"/>
    </row>
    <row r="52" spans="1:7" s="11" customFormat="1" ht="12">
      <c r="A52" s="7" t="s">
        <v>10</v>
      </c>
      <c r="B52" s="17" t="s">
        <v>30</v>
      </c>
      <c r="C52" s="39" t="s">
        <v>21</v>
      </c>
      <c r="D52" s="18">
        <v>6</v>
      </c>
      <c r="E52" s="47"/>
      <c r="F52" s="5">
        <f>D52*E52</f>
        <v>0</v>
      </c>
      <c r="G52" s="16"/>
    </row>
    <row r="53" spans="1:7" s="11" customFormat="1" ht="48">
      <c r="A53" s="7"/>
      <c r="B53" s="17" t="s">
        <v>31</v>
      </c>
      <c r="C53" s="39"/>
      <c r="D53" s="18"/>
      <c r="E53" s="47"/>
      <c r="F53" s="5">
        <f>D53*E53</f>
        <v>0</v>
      </c>
      <c r="G53" s="16"/>
    </row>
    <row r="54" spans="1:7" s="11" customFormat="1" ht="12">
      <c r="A54" s="7"/>
      <c r="B54" s="17"/>
      <c r="C54" s="39"/>
      <c r="D54" s="18"/>
      <c r="E54" s="47"/>
      <c r="F54" s="5"/>
      <c r="G54" s="16"/>
    </row>
    <row r="55" spans="1:7" s="11" customFormat="1" ht="12">
      <c r="A55" s="7"/>
      <c r="B55" s="17"/>
      <c r="C55" s="39"/>
      <c r="D55" s="18"/>
      <c r="E55" s="47"/>
      <c r="F55" s="5">
        <f>D55*E55</f>
        <v>0</v>
      </c>
      <c r="G55" s="16"/>
    </row>
    <row r="56" spans="1:7" s="11" customFormat="1" ht="12">
      <c r="A56" s="7" t="s">
        <v>11</v>
      </c>
      <c r="B56" s="17" t="s">
        <v>32</v>
      </c>
      <c r="C56" s="39"/>
      <c r="D56" s="18"/>
      <c r="E56" s="47"/>
      <c r="F56" s="5">
        <f>D56*E56</f>
        <v>0</v>
      </c>
      <c r="G56" s="16"/>
    </row>
    <row r="57" spans="1:7" s="11" customFormat="1" ht="180">
      <c r="A57" s="7"/>
      <c r="B57" s="17" t="s">
        <v>78</v>
      </c>
      <c r="C57" s="39"/>
      <c r="D57" s="18"/>
      <c r="E57" s="47"/>
      <c r="F57" s="5">
        <f>D57*E57</f>
        <v>0</v>
      </c>
      <c r="G57" s="16"/>
    </row>
    <row r="58" spans="1:7" s="11" customFormat="1" ht="12">
      <c r="A58" s="7" t="s">
        <v>33</v>
      </c>
      <c r="B58" s="17" t="s">
        <v>35</v>
      </c>
      <c r="C58" s="39" t="s">
        <v>21</v>
      </c>
      <c r="D58" s="18">
        <v>6</v>
      </c>
      <c r="E58" s="47"/>
      <c r="F58" s="5">
        <f>D58*E58</f>
        <v>0</v>
      </c>
      <c r="G58" s="16"/>
    </row>
    <row r="59" spans="1:7" s="11" customFormat="1" ht="12">
      <c r="A59" s="7" t="s">
        <v>34</v>
      </c>
      <c r="B59" s="17" t="s">
        <v>36</v>
      </c>
      <c r="C59" s="39" t="s">
        <v>37</v>
      </c>
      <c r="D59" s="18">
        <v>9</v>
      </c>
      <c r="E59" s="47"/>
      <c r="F59" s="5">
        <f>D59*E59</f>
        <v>0</v>
      </c>
      <c r="G59" s="16"/>
    </row>
    <row r="60" spans="1:7" s="11" customFormat="1" ht="12">
      <c r="A60" s="7"/>
      <c r="B60" s="17"/>
      <c r="C60" s="39"/>
      <c r="D60" s="18"/>
      <c r="E60" s="47"/>
      <c r="F60" s="5"/>
      <c r="G60" s="16"/>
    </row>
    <row r="61" spans="1:7" s="11" customFormat="1" ht="12">
      <c r="A61" s="7"/>
      <c r="B61" s="17"/>
      <c r="C61" s="39"/>
      <c r="D61" s="18"/>
      <c r="E61" s="47"/>
      <c r="F61" s="5"/>
      <c r="G61" s="16"/>
    </row>
    <row r="62" spans="1:7" s="11" customFormat="1" ht="12">
      <c r="A62" s="7" t="s">
        <v>12</v>
      </c>
      <c r="B62" s="17" t="s">
        <v>60</v>
      </c>
      <c r="C62" s="39" t="s">
        <v>21</v>
      </c>
      <c r="D62" s="18">
        <v>18</v>
      </c>
      <c r="E62" s="47"/>
      <c r="F62" s="5">
        <f>D62*E62</f>
        <v>0</v>
      </c>
      <c r="G62" s="16"/>
    </row>
    <row r="63" spans="1:7" s="11" customFormat="1" ht="60">
      <c r="A63" s="7"/>
      <c r="B63" s="17" t="s">
        <v>61</v>
      </c>
      <c r="C63" s="39"/>
      <c r="D63" s="18"/>
      <c r="E63" s="47"/>
      <c r="F63" s="5">
        <f>D63*E63</f>
        <v>0</v>
      </c>
      <c r="G63" s="16"/>
    </row>
    <row r="64" spans="1:7" s="11" customFormat="1" ht="12">
      <c r="A64" s="7"/>
      <c r="B64" s="17"/>
      <c r="C64" s="39"/>
      <c r="D64" s="18"/>
      <c r="E64" s="47"/>
      <c r="F64" s="5"/>
      <c r="G64" s="16"/>
    </row>
    <row r="65" spans="1:7" s="11" customFormat="1" ht="12">
      <c r="A65" s="7"/>
      <c r="B65" s="17"/>
      <c r="C65" s="39"/>
      <c r="D65" s="18"/>
      <c r="E65" s="47"/>
      <c r="F65" s="5">
        <f aca="true" t="shared" si="0" ref="F65:F72">D65*E65</f>
        <v>0</v>
      </c>
      <c r="G65" s="16"/>
    </row>
    <row r="66" spans="1:7" s="11" customFormat="1" ht="60">
      <c r="A66" s="7" t="s">
        <v>13</v>
      </c>
      <c r="B66" s="17" t="s">
        <v>70</v>
      </c>
      <c r="C66" s="39"/>
      <c r="D66" s="49"/>
      <c r="E66" s="47"/>
      <c r="F66" s="5">
        <f t="shared" si="0"/>
        <v>0</v>
      </c>
      <c r="G66" s="16"/>
    </row>
    <row r="67" spans="1:7" s="11" customFormat="1" ht="24">
      <c r="A67" s="44" t="s">
        <v>50</v>
      </c>
      <c r="B67" s="17" t="s">
        <v>63</v>
      </c>
      <c r="C67" s="39" t="s">
        <v>21</v>
      </c>
      <c r="D67" s="18">
        <v>6</v>
      </c>
      <c r="E67" s="47"/>
      <c r="F67" s="5">
        <f t="shared" si="0"/>
        <v>0</v>
      </c>
      <c r="G67" s="16"/>
    </row>
    <row r="68" spans="1:7" s="11" customFormat="1" ht="24">
      <c r="A68" s="44" t="s">
        <v>50</v>
      </c>
      <c r="B68" s="17" t="s">
        <v>64</v>
      </c>
      <c r="C68" s="39" t="s">
        <v>21</v>
      </c>
      <c r="D68" s="18">
        <v>2.2</v>
      </c>
      <c r="E68" s="47"/>
      <c r="F68" s="5">
        <f t="shared" si="0"/>
        <v>0</v>
      </c>
      <c r="G68" s="16"/>
    </row>
    <row r="69" spans="1:7" s="11" customFormat="1" ht="24">
      <c r="A69" s="44" t="s">
        <v>50</v>
      </c>
      <c r="B69" s="17" t="s">
        <v>65</v>
      </c>
      <c r="C69" s="39" t="s">
        <v>21</v>
      </c>
      <c r="D69" s="18">
        <v>1.8</v>
      </c>
      <c r="E69" s="47"/>
      <c r="F69" s="5">
        <f t="shared" si="0"/>
        <v>0</v>
      </c>
      <c r="G69" s="16"/>
    </row>
    <row r="70" spans="1:7" s="11" customFormat="1" ht="36">
      <c r="A70" s="44" t="s">
        <v>50</v>
      </c>
      <c r="B70" s="17" t="s">
        <v>66</v>
      </c>
      <c r="C70" s="39" t="s">
        <v>21</v>
      </c>
      <c r="D70" s="18">
        <v>4</v>
      </c>
      <c r="E70" s="47"/>
      <c r="F70" s="5">
        <f t="shared" si="0"/>
        <v>0</v>
      </c>
      <c r="G70" s="16"/>
    </row>
    <row r="71" spans="1:7" s="11" customFormat="1" ht="36">
      <c r="A71" s="44" t="s">
        <v>50</v>
      </c>
      <c r="B71" s="17" t="s">
        <v>67</v>
      </c>
      <c r="C71" s="39" t="s">
        <v>21</v>
      </c>
      <c r="D71" s="18">
        <v>3.8</v>
      </c>
      <c r="E71" s="47"/>
      <c r="F71" s="5">
        <f t="shared" si="0"/>
        <v>0</v>
      </c>
      <c r="G71" s="16"/>
    </row>
    <row r="72" spans="1:7" s="11" customFormat="1" ht="84">
      <c r="A72" s="44" t="s">
        <v>50</v>
      </c>
      <c r="B72" s="17" t="s">
        <v>68</v>
      </c>
      <c r="C72" s="39" t="s">
        <v>21</v>
      </c>
      <c r="D72" s="18">
        <v>3.5</v>
      </c>
      <c r="E72" s="47"/>
      <c r="F72" s="5">
        <f t="shared" si="0"/>
        <v>0</v>
      </c>
      <c r="G72" s="16"/>
    </row>
    <row r="73" spans="1:7" s="11" customFormat="1" ht="12">
      <c r="A73" s="7"/>
      <c r="B73" s="17"/>
      <c r="C73" s="39"/>
      <c r="D73" s="18"/>
      <c r="E73" s="47"/>
      <c r="F73" s="5"/>
      <c r="G73" s="16"/>
    </row>
    <row r="74" spans="1:7" s="11" customFormat="1" ht="12">
      <c r="A74" s="7"/>
      <c r="B74" s="17"/>
      <c r="C74" s="39"/>
      <c r="D74" s="18"/>
      <c r="E74" s="47"/>
      <c r="F74" s="5">
        <f>D74*E74</f>
        <v>0</v>
      </c>
      <c r="G74" s="16"/>
    </row>
    <row r="75" spans="1:7" s="11" customFormat="1" ht="24">
      <c r="A75" s="7" t="s">
        <v>14</v>
      </c>
      <c r="B75" s="17" t="s">
        <v>79</v>
      </c>
      <c r="C75" s="39" t="s">
        <v>2</v>
      </c>
      <c r="D75" s="18">
        <v>1</v>
      </c>
      <c r="E75" s="47"/>
      <c r="F75" s="5">
        <f>D75*E75</f>
        <v>0</v>
      </c>
      <c r="G75" s="16"/>
    </row>
    <row r="76" spans="1:7" s="11" customFormat="1" ht="84">
      <c r="A76" s="7"/>
      <c r="B76" s="17" t="s">
        <v>82</v>
      </c>
      <c r="C76" s="39"/>
      <c r="D76" s="18"/>
      <c r="E76" s="47"/>
      <c r="F76" s="5">
        <f>D76*E76</f>
        <v>0</v>
      </c>
      <c r="G76" s="16"/>
    </row>
    <row r="77" spans="1:7" s="11" customFormat="1" ht="12">
      <c r="A77" s="7"/>
      <c r="B77" s="17"/>
      <c r="C77" s="39"/>
      <c r="D77" s="18"/>
      <c r="E77" s="47"/>
      <c r="F77" s="5"/>
      <c r="G77" s="16"/>
    </row>
    <row r="78" spans="1:7" s="11" customFormat="1" ht="12">
      <c r="A78" s="7"/>
      <c r="B78" s="17"/>
      <c r="C78" s="39"/>
      <c r="D78" s="18"/>
      <c r="E78" s="47"/>
      <c r="F78" s="5">
        <f>D78*E78</f>
        <v>0</v>
      </c>
      <c r="G78" s="16"/>
    </row>
    <row r="79" spans="1:7" s="11" customFormat="1" ht="12">
      <c r="A79" s="7" t="s">
        <v>15</v>
      </c>
      <c r="B79" s="17" t="s">
        <v>80</v>
      </c>
      <c r="C79" s="39" t="s">
        <v>2</v>
      </c>
      <c r="D79" s="18">
        <v>2</v>
      </c>
      <c r="E79" s="47"/>
      <c r="F79" s="5">
        <f>D79*E79</f>
        <v>0</v>
      </c>
      <c r="G79" s="16"/>
    </row>
    <row r="80" spans="1:7" s="11" customFormat="1" ht="35.25" customHeight="1">
      <c r="A80" s="7"/>
      <c r="B80" s="17" t="s">
        <v>81</v>
      </c>
      <c r="C80" s="39"/>
      <c r="D80" s="18"/>
      <c r="E80" s="47"/>
      <c r="F80" s="5">
        <f>D80*E80</f>
        <v>0</v>
      </c>
      <c r="G80" s="16"/>
    </row>
    <row r="81" spans="1:7" s="11" customFormat="1" ht="132">
      <c r="A81" s="7"/>
      <c r="B81" s="17" t="s">
        <v>83</v>
      </c>
      <c r="C81" s="39"/>
      <c r="D81" s="18"/>
      <c r="E81" s="47"/>
      <c r="F81" s="5"/>
      <c r="G81" s="16"/>
    </row>
    <row r="82" spans="1:7" s="11" customFormat="1" ht="12">
      <c r="A82" s="7"/>
      <c r="B82" s="17"/>
      <c r="C82" s="39"/>
      <c r="D82" s="18"/>
      <c r="E82" s="47"/>
      <c r="F82" s="5"/>
      <c r="G82" s="16"/>
    </row>
    <row r="83" spans="1:7" s="11" customFormat="1" ht="12">
      <c r="A83" s="7"/>
      <c r="B83" s="17"/>
      <c r="C83" s="39"/>
      <c r="D83" s="18"/>
      <c r="E83" s="47"/>
      <c r="F83" s="5">
        <f>D83*E83</f>
        <v>0</v>
      </c>
      <c r="G83" s="16"/>
    </row>
    <row r="84" spans="1:7" s="11" customFormat="1" ht="24">
      <c r="A84" s="7" t="s">
        <v>16</v>
      </c>
      <c r="B84" s="17" t="s">
        <v>84</v>
      </c>
      <c r="C84" s="39" t="s">
        <v>20</v>
      </c>
      <c r="D84" s="18">
        <v>1</v>
      </c>
      <c r="E84" s="47"/>
      <c r="F84" s="5">
        <f>D84*E84</f>
        <v>0</v>
      </c>
      <c r="G84" s="16"/>
    </row>
    <row r="85" spans="1:7" s="11" customFormat="1" ht="216">
      <c r="A85" s="7"/>
      <c r="B85" s="17" t="s">
        <v>85</v>
      </c>
      <c r="C85" s="39"/>
      <c r="D85" s="18"/>
      <c r="E85" s="47"/>
      <c r="F85" s="5">
        <f>D85*E85</f>
        <v>0</v>
      </c>
      <c r="G85" s="16"/>
    </row>
    <row r="86" spans="1:7" s="11" customFormat="1" ht="72">
      <c r="A86" s="7"/>
      <c r="B86" s="17" t="s">
        <v>86</v>
      </c>
      <c r="C86" s="39"/>
      <c r="D86" s="18"/>
      <c r="E86" s="47"/>
      <c r="F86" s="5">
        <f>D86*E86</f>
        <v>0</v>
      </c>
      <c r="G86" s="16"/>
    </row>
    <row r="87" spans="1:7" s="11" customFormat="1" ht="12">
      <c r="A87" s="7"/>
      <c r="B87" s="17"/>
      <c r="C87" s="39"/>
      <c r="D87" s="18"/>
      <c r="E87" s="47"/>
      <c r="F87" s="5"/>
      <c r="G87" s="16"/>
    </row>
    <row r="88" spans="1:7" s="11" customFormat="1" ht="12">
      <c r="A88" s="7"/>
      <c r="B88" s="17"/>
      <c r="C88" s="39"/>
      <c r="D88" s="18"/>
      <c r="E88" s="47"/>
      <c r="F88" s="5"/>
      <c r="G88" s="16"/>
    </row>
    <row r="89" spans="1:7" s="11" customFormat="1" ht="12">
      <c r="A89" s="7" t="s">
        <v>17</v>
      </c>
      <c r="B89" s="17" t="s">
        <v>38</v>
      </c>
      <c r="C89" s="39" t="s">
        <v>21</v>
      </c>
      <c r="D89" s="18">
        <v>6</v>
      </c>
      <c r="E89" s="47"/>
      <c r="F89" s="5">
        <f>D89*E89</f>
        <v>0</v>
      </c>
      <c r="G89" s="16"/>
    </row>
    <row r="90" spans="1:7" s="11" customFormat="1" ht="132">
      <c r="A90" s="7"/>
      <c r="B90" s="17" t="s">
        <v>71</v>
      </c>
      <c r="C90" s="39"/>
      <c r="D90" s="18"/>
      <c r="E90" s="47"/>
      <c r="F90" s="5">
        <f>D90*E90</f>
        <v>0</v>
      </c>
      <c r="G90" s="16"/>
    </row>
    <row r="91" spans="1:7" s="11" customFormat="1" ht="12">
      <c r="A91" s="7"/>
      <c r="B91" s="17"/>
      <c r="C91" s="39"/>
      <c r="D91" s="18"/>
      <c r="E91" s="47"/>
      <c r="F91" s="5"/>
      <c r="G91" s="16"/>
    </row>
    <row r="92" spans="1:7" s="11" customFormat="1" ht="12">
      <c r="A92" s="7"/>
      <c r="B92" s="17"/>
      <c r="C92" s="39"/>
      <c r="D92" s="18"/>
      <c r="E92" s="47"/>
      <c r="F92" s="5">
        <f>D92*E92</f>
        <v>0</v>
      </c>
      <c r="G92" s="16"/>
    </row>
    <row r="93" spans="1:7" s="11" customFormat="1" ht="12">
      <c r="A93" s="7" t="s">
        <v>18</v>
      </c>
      <c r="B93" s="17" t="s">
        <v>39</v>
      </c>
      <c r="C93" s="39" t="s">
        <v>20</v>
      </c>
      <c r="D93" s="18">
        <v>2</v>
      </c>
      <c r="E93" s="47"/>
      <c r="F93" s="5">
        <f>D93*E93</f>
        <v>0</v>
      </c>
      <c r="G93" s="16"/>
    </row>
    <row r="94" spans="1:7" s="11" customFormat="1" ht="48">
      <c r="A94" s="7"/>
      <c r="B94" s="17" t="s">
        <v>40</v>
      </c>
      <c r="C94" s="39"/>
      <c r="D94" s="18"/>
      <c r="E94" s="47"/>
      <c r="F94" s="5">
        <f>D94*E94</f>
        <v>0</v>
      </c>
      <c r="G94" s="16"/>
    </row>
    <row r="95" spans="1:7" s="11" customFormat="1" ht="12">
      <c r="A95" s="7"/>
      <c r="B95" s="17"/>
      <c r="C95" s="39"/>
      <c r="D95" s="18"/>
      <c r="E95" s="47"/>
      <c r="F95" s="5"/>
      <c r="G95" s="16"/>
    </row>
    <row r="96" spans="1:7" s="11" customFormat="1" ht="12">
      <c r="A96" s="7"/>
      <c r="B96" s="17"/>
      <c r="C96" s="39"/>
      <c r="D96" s="18"/>
      <c r="E96" s="47"/>
      <c r="F96" s="5">
        <f>D96*E96</f>
        <v>0</v>
      </c>
      <c r="G96" s="16"/>
    </row>
    <row r="97" spans="1:7" s="11" customFormat="1" ht="12">
      <c r="A97" s="7" t="s">
        <v>19</v>
      </c>
      <c r="B97" s="17" t="s">
        <v>41</v>
      </c>
      <c r="C97" s="39" t="s">
        <v>2</v>
      </c>
      <c r="D97" s="18">
        <v>1</v>
      </c>
      <c r="E97" s="47"/>
      <c r="F97" s="5">
        <f>D97*E97</f>
        <v>0</v>
      </c>
      <c r="G97" s="16"/>
    </row>
    <row r="98" spans="1:7" s="11" customFormat="1" ht="36">
      <c r="A98" s="7"/>
      <c r="B98" s="17" t="s">
        <v>42</v>
      </c>
      <c r="C98" s="39"/>
      <c r="D98" s="18"/>
      <c r="E98" s="47"/>
      <c r="F98" s="5">
        <f>D98*E98</f>
        <v>0</v>
      </c>
      <c r="G98" s="16"/>
    </row>
    <row r="99" spans="1:7" s="11" customFormat="1" ht="12">
      <c r="A99" s="7"/>
      <c r="B99" s="17"/>
      <c r="C99" s="39"/>
      <c r="D99" s="18"/>
      <c r="E99" s="47"/>
      <c r="F99" s="5"/>
      <c r="G99" s="16"/>
    </row>
    <row r="100" spans="1:7" s="11" customFormat="1" ht="12">
      <c r="A100" s="7"/>
      <c r="B100" s="17"/>
      <c r="C100" s="39"/>
      <c r="D100" s="18"/>
      <c r="E100" s="47"/>
      <c r="F100" s="5">
        <f>D100*E100</f>
        <v>0</v>
      </c>
      <c r="G100" s="16"/>
    </row>
    <row r="101" spans="1:7" s="11" customFormat="1" ht="12">
      <c r="A101" s="7" t="s">
        <v>69</v>
      </c>
      <c r="B101" s="17" t="s">
        <v>43</v>
      </c>
      <c r="C101" s="39" t="s">
        <v>2</v>
      </c>
      <c r="D101" s="18">
        <v>4</v>
      </c>
      <c r="E101" s="47"/>
      <c r="F101" s="5">
        <f>D101*E101</f>
        <v>0</v>
      </c>
      <c r="G101" s="16"/>
    </row>
    <row r="102" spans="1:7" s="11" customFormat="1" ht="24.75" customHeight="1">
      <c r="A102" s="7"/>
      <c r="B102" s="17" t="s">
        <v>44</v>
      </c>
      <c r="C102" s="39"/>
      <c r="D102" s="18"/>
      <c r="E102" s="47"/>
      <c r="F102" s="5">
        <f>D102*E102</f>
        <v>0</v>
      </c>
      <c r="G102" s="16"/>
    </row>
    <row r="103" spans="1:7" s="11" customFormat="1" ht="12">
      <c r="A103" s="7"/>
      <c r="B103" s="17"/>
      <c r="C103" s="39"/>
      <c r="D103" s="18"/>
      <c r="E103" s="48"/>
      <c r="F103" s="5">
        <f>D103*E103</f>
        <v>0</v>
      </c>
      <c r="G103" s="16"/>
    </row>
    <row r="104" spans="1:7" s="11" customFormat="1" ht="12">
      <c r="A104" s="19"/>
      <c r="B104" s="20"/>
      <c r="C104" s="42"/>
      <c r="D104" s="21"/>
      <c r="E104" s="48"/>
      <c r="F104" s="5"/>
      <c r="G104" s="20"/>
    </row>
    <row r="105" spans="1:7" s="11" customFormat="1" ht="12">
      <c r="A105" s="7"/>
      <c r="B105" s="22"/>
      <c r="C105" s="40"/>
      <c r="D105" s="23"/>
      <c r="E105" s="24"/>
      <c r="F105" s="24"/>
      <c r="G105" s="20"/>
    </row>
    <row r="106" spans="1:8" s="28" customFormat="1" ht="20.25" customHeight="1">
      <c r="A106" s="63" t="s">
        <v>46</v>
      </c>
      <c r="B106" s="63"/>
      <c r="C106" s="41"/>
      <c r="D106" s="25"/>
      <c r="E106" s="26"/>
      <c r="F106" s="26">
        <f>SUM(F8:F105)</f>
        <v>0</v>
      </c>
      <c r="G106" s="20"/>
      <c r="H106" s="27"/>
    </row>
    <row r="107" spans="1:7" s="11" customFormat="1" ht="12">
      <c r="A107" s="29"/>
      <c r="B107" s="22"/>
      <c r="C107" s="40"/>
      <c r="D107" s="23"/>
      <c r="E107" s="24"/>
      <c r="F107" s="24"/>
      <c r="G107" s="20"/>
    </row>
    <row r="108" ht="12.75" customHeight="1"/>
    <row r="110" ht="18">
      <c r="B110" s="50" t="s">
        <v>88</v>
      </c>
    </row>
    <row r="112" spans="2:6" ht="15">
      <c r="B112" s="51" t="s">
        <v>99</v>
      </c>
      <c r="C112" s="52" t="s">
        <v>2</v>
      </c>
      <c r="D112" s="53">
        <v>7</v>
      </c>
      <c r="E112" s="54">
        <f>F106</f>
        <v>0</v>
      </c>
      <c r="F112" s="54">
        <f>D112*E112</f>
        <v>0</v>
      </c>
    </row>
    <row r="114" spans="2:6" ht="18">
      <c r="B114" s="50" t="s">
        <v>91</v>
      </c>
      <c r="F114" s="55">
        <f>SUM(F112:F112)</f>
        <v>0</v>
      </c>
    </row>
    <row r="116" spans="2:6" ht="18.75" thickBot="1">
      <c r="B116" s="56" t="s">
        <v>89</v>
      </c>
      <c r="C116" s="57"/>
      <c r="D116" s="58"/>
      <c r="E116" s="59"/>
      <c r="F116" s="59">
        <f>F114*0.25</f>
        <v>0</v>
      </c>
    </row>
    <row r="117" ht="12.75" thickTop="1"/>
    <row r="118" spans="2:6" ht="18">
      <c r="B118" s="50" t="s">
        <v>90</v>
      </c>
      <c r="C118" s="60"/>
      <c r="D118" s="61"/>
      <c r="E118" s="62"/>
      <c r="F118" s="55">
        <f>SUM(F114:F116)</f>
        <v>0</v>
      </c>
    </row>
    <row r="123" ht="12">
      <c r="B123" s="31" t="s">
        <v>92</v>
      </c>
    </row>
    <row r="125" spans="2:5" ht="12">
      <c r="B125" s="31" t="s">
        <v>93</v>
      </c>
      <c r="C125" s="43" t="s">
        <v>94</v>
      </c>
      <c r="E125" s="33" t="s">
        <v>95</v>
      </c>
    </row>
    <row r="126" ht="12">
      <c r="E126" s="33" t="s">
        <v>96</v>
      </c>
    </row>
    <row r="127" ht="12">
      <c r="E127" s="33" t="s">
        <v>97</v>
      </c>
    </row>
    <row r="129" ht="12">
      <c r="D129" s="33"/>
    </row>
  </sheetData>
  <sheetProtection password="88E3" sheet="1" selectLockedCells="1"/>
  <mergeCells count="1">
    <mergeCell ref="B5:E5"/>
  </mergeCells>
  <conditionalFormatting sqref="F13:F17 F22:F26 F34:F38 F86:F91">
    <cfRule type="cellIs" priority="226" dxfId="0" operator="equal" stopIfTrue="1">
      <formula>0</formula>
    </cfRule>
  </conditionalFormatting>
  <conditionalFormatting sqref="F106">
    <cfRule type="cellIs" priority="66" dxfId="0" operator="equal" stopIfTrue="1">
      <formula>0</formula>
    </cfRule>
  </conditionalFormatting>
  <conditionalFormatting sqref="F92:F95">
    <cfRule type="cellIs" priority="18" dxfId="0" operator="equal" stopIfTrue="1">
      <formula>0</formula>
    </cfRule>
  </conditionalFormatting>
  <conditionalFormatting sqref="F62:F64">
    <cfRule type="cellIs" priority="14" dxfId="0" operator="equal" stopIfTrue="1">
      <formula>0</formula>
    </cfRule>
  </conditionalFormatting>
  <conditionalFormatting sqref="F39:F42">
    <cfRule type="cellIs" priority="37" dxfId="0" operator="equal" stopIfTrue="1">
      <formula>0</formula>
    </cfRule>
  </conditionalFormatting>
  <conditionalFormatting sqref="F43:F46">
    <cfRule type="cellIs" priority="36" dxfId="0" operator="equal" stopIfTrue="1">
      <formula>0</formula>
    </cfRule>
  </conditionalFormatting>
  <conditionalFormatting sqref="F47:F49">
    <cfRule type="cellIs" priority="35" dxfId="0" operator="equal" stopIfTrue="1">
      <formula>0</formula>
    </cfRule>
  </conditionalFormatting>
  <conditionalFormatting sqref="F50:F54">
    <cfRule type="cellIs" priority="34" dxfId="0" operator="equal" stopIfTrue="1">
      <formula>0</formula>
    </cfRule>
  </conditionalFormatting>
  <conditionalFormatting sqref="F55:F61">
    <cfRule type="cellIs" priority="33" dxfId="0" operator="equal" stopIfTrue="1">
      <formula>0</formula>
    </cfRule>
  </conditionalFormatting>
  <conditionalFormatting sqref="F10">
    <cfRule type="cellIs" priority="32" dxfId="0" operator="equal" stopIfTrue="1">
      <formula>0</formula>
    </cfRule>
  </conditionalFormatting>
  <conditionalFormatting sqref="F19">
    <cfRule type="cellIs" priority="31" dxfId="0" operator="equal" stopIfTrue="1">
      <formula>0</formula>
    </cfRule>
  </conditionalFormatting>
  <conditionalFormatting sqref="F12">
    <cfRule type="cellIs" priority="30" dxfId="0" operator="equal" stopIfTrue="1">
      <formula>0</formula>
    </cfRule>
  </conditionalFormatting>
  <conditionalFormatting sqref="F8">
    <cfRule type="cellIs" priority="28" dxfId="0" operator="equal" stopIfTrue="1">
      <formula>0</formula>
    </cfRule>
  </conditionalFormatting>
  <conditionalFormatting sqref="F28">
    <cfRule type="cellIs" priority="26" dxfId="0" operator="equal" stopIfTrue="1">
      <formula>0</formula>
    </cfRule>
  </conditionalFormatting>
  <conditionalFormatting sqref="F65 F75:F77">
    <cfRule type="cellIs" priority="21" dxfId="0" operator="equal" stopIfTrue="1">
      <formula>0</formula>
    </cfRule>
  </conditionalFormatting>
  <conditionalFormatting sqref="F83:F85">
    <cfRule type="cellIs" priority="20" dxfId="0" operator="equal" stopIfTrue="1">
      <formula>0</formula>
    </cfRule>
  </conditionalFormatting>
  <conditionalFormatting sqref="F96:F99">
    <cfRule type="cellIs" priority="17" dxfId="0" operator="equal" stopIfTrue="1">
      <formula>0</formula>
    </cfRule>
  </conditionalFormatting>
  <conditionalFormatting sqref="F100:F102">
    <cfRule type="cellIs" priority="16" dxfId="0" operator="equal" stopIfTrue="1">
      <formula>0</formula>
    </cfRule>
  </conditionalFormatting>
  <conditionalFormatting sqref="F103">
    <cfRule type="cellIs" priority="15" dxfId="0" operator="equal" stopIfTrue="1">
      <formula>0</formula>
    </cfRule>
  </conditionalFormatting>
  <conditionalFormatting sqref="F74">
    <cfRule type="cellIs" priority="13" dxfId="0" operator="equal" stopIfTrue="1">
      <formula>0</formula>
    </cfRule>
  </conditionalFormatting>
  <conditionalFormatting sqref="F66 F73">
    <cfRule type="cellIs" priority="12" dxfId="0" operator="equal" stopIfTrue="1">
      <formula>0</formula>
    </cfRule>
  </conditionalFormatting>
  <conditionalFormatting sqref="F67">
    <cfRule type="cellIs" priority="11" dxfId="0" operator="equal" stopIfTrue="1">
      <formula>0</formula>
    </cfRule>
  </conditionalFormatting>
  <conditionalFormatting sqref="F68">
    <cfRule type="cellIs" priority="10" dxfId="0" operator="equal" stopIfTrue="1">
      <formula>0</formula>
    </cfRule>
  </conditionalFormatting>
  <conditionalFormatting sqref="F69">
    <cfRule type="cellIs" priority="9" dxfId="0" operator="equal" stopIfTrue="1">
      <formula>0</formula>
    </cfRule>
  </conditionalFormatting>
  <conditionalFormatting sqref="F70">
    <cfRule type="cellIs" priority="8" dxfId="0" operator="equal" stopIfTrue="1">
      <formula>0</formula>
    </cfRule>
  </conditionalFormatting>
  <conditionalFormatting sqref="F71">
    <cfRule type="cellIs" priority="7" dxfId="0" operator="equal" stopIfTrue="1">
      <formula>0</formula>
    </cfRule>
  </conditionalFormatting>
  <conditionalFormatting sqref="F72">
    <cfRule type="cellIs" priority="6" dxfId="0" operator="equal" stopIfTrue="1">
      <formula>0</formula>
    </cfRule>
  </conditionalFormatting>
  <conditionalFormatting sqref="F78:F82">
    <cfRule type="cellIs" priority="5" dxfId="0" operator="equal" stopIfTrue="1">
      <formula>0</formula>
    </cfRule>
  </conditionalFormatting>
  <conditionalFormatting sqref="F29:F33">
    <cfRule type="cellIs" priority="4" dxfId="0" operator="equal" stopIfTrue="1">
      <formula>0</formula>
    </cfRule>
  </conditionalFormatting>
  <conditionalFormatting sqref="F20:F21">
    <cfRule type="cellIs" priority="3" dxfId="0" operator="equal" stopIfTrue="1">
      <formula>0</formula>
    </cfRule>
  </conditionalFormatting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&amp;LARHITEKTURA DRVAR d.o.o.
Zagreb, Jarnovićeva 17G&amp;CIzrada kontrolnih kućica na stalnom graničnom prijelazu
za međunarodni promet putnika i roba s inspekcijskim službama
u cestovnom prometu Bajakovo&amp;Rstr.&amp;P
03.2019.</oddHeader>
  </headerFooter>
  <rowBreaks count="22" manualBreakCount="22">
    <brk id="37" max="5" man="1"/>
    <brk id="63" max="5" man="1"/>
    <brk id="76" max="5" man="1"/>
    <brk id="86" max="5" man="1"/>
    <brk id="106" max="5" man="1"/>
    <brk id="133" max="5" man="1"/>
    <brk id="153" max="5" man="1"/>
    <brk id="161" max="5" man="1"/>
    <brk id="182" max="5" man="1"/>
    <brk id="212" max="5" man="1"/>
    <brk id="235" max="5" man="1"/>
    <brk id="268" max="5" man="1"/>
    <brk id="283" max="5" man="1"/>
    <brk id="299" max="5" man="1"/>
    <brk id="322" max="5" man="1"/>
    <brk id="351" max="5" man="1"/>
    <brk id="375" max="5" man="1"/>
    <brk id="397" max="5" man="1"/>
    <brk id="411" max="5" man="1"/>
    <brk id="421" max="5" man="1"/>
    <brk id="457" max="5" man="1"/>
    <brk id="50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</dc:creator>
  <cp:keywords/>
  <dc:description/>
  <cp:lastModifiedBy>Nives Riđički Bašić</cp:lastModifiedBy>
  <cp:lastPrinted>2019-12-20T10:18:00Z</cp:lastPrinted>
  <dcterms:created xsi:type="dcterms:W3CDTF">1999-05-18T15:34:47Z</dcterms:created>
  <dcterms:modified xsi:type="dcterms:W3CDTF">2019-12-30T09:50:56Z</dcterms:modified>
  <cp:category/>
  <cp:version/>
  <cp:contentType/>
  <cp:contentStatus/>
</cp:coreProperties>
</file>